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4350" activeTab="0"/>
  </bookViews>
  <sheets>
    <sheet name="IIAP_2018_3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<sst xmlns="http://schemas.openxmlformats.org/spreadsheetml/2006/main" count="99" uniqueCount="58">
  <si>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>հազ. դրամ</t>
  </si>
  <si>
    <t>րոպե</t>
  </si>
  <si>
    <t>դրամ</t>
  </si>
  <si>
    <t>1</t>
  </si>
  <si>
    <t>2</t>
  </si>
  <si>
    <t>5</t>
  </si>
  <si>
    <t>6</t>
  </si>
  <si>
    <t>7</t>
  </si>
  <si>
    <t>8</t>
  </si>
  <si>
    <t>Շահույթ հարկումից առաջ</t>
  </si>
  <si>
    <t>Շահույթ հարկումից հետո</t>
  </si>
  <si>
    <t>9</t>
  </si>
  <si>
    <t>այլ գործառնական եկամուտներ,</t>
  </si>
  <si>
    <t>3</t>
  </si>
  <si>
    <t>Կապիտալ ծախսեր (CAPEX)</t>
  </si>
  <si>
    <t>4</t>
  </si>
  <si>
    <t>Գործառնական եկամուտներ այդ թվում`</t>
  </si>
  <si>
    <t>ձայնային ծառայություններից</t>
  </si>
  <si>
    <t>փոխկապակցման և կապուղիների վարձակալությամբ տրամադրելու ծառայություններից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</si>
  <si>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</si>
  <si>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</si>
  <si>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</si>
  <si>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</si>
  <si>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</si>
  <si>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այլ գործառնական ծախսեր</t>
  </si>
  <si>
    <t>Գործառնական շահույթը, մինչև հիմնական միջոցների և ոչ նյութական ակտիվների ամորտիզացիայի հաշվարկումը (OIBDA)</t>
  </si>
  <si>
    <t xml:space="preserve">Հիմնական միջոցների ամորտիզացիա և ոչ նյութական ակտիվների ամորտիզացիա 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</si>
  <si>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</si>
  <si>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բաժանորդային սարքավորումների և աքսեսուարների վաճառքից</t>
  </si>
  <si>
    <t>Ոչ գործառնական եկամուտներ/(ծախսեր),</t>
  </si>
  <si>
    <t>ձայնային ծառայություններից օգտվող բաժանորդներ</t>
  </si>
  <si>
    <t>ինտերնետ հասանելիության ծառայություններից</t>
  </si>
  <si>
    <t>ինտերնետ հասանելիության ծառայություններից օգտվող բաժանորդներ</t>
  </si>
  <si>
    <t xml:space="preserve">Տեղեկատվություն հիմնական տեխնիկատնտեսական ցուցանիշների վերաբերյալ </t>
  </si>
  <si>
    <t xml:space="preserve"> Ցուցանիշները</t>
  </si>
  <si>
    <t>չափման միավոր</t>
  </si>
  <si>
    <t xml:space="preserve">հանրային էլեկտրոնային հաղորդակցության ցանցի ծառայություններից </t>
  </si>
  <si>
    <t>այլ ծառայություններից</t>
  </si>
  <si>
    <t>10</t>
  </si>
  <si>
    <t>11</t>
  </si>
  <si>
    <t>բաժանորդ</t>
  </si>
  <si>
    <t xml:space="preserve">Հանրային էլեկտրոնային հաղորդակցության ցանցի բաժանորդների քանակ </t>
  </si>
  <si>
    <t>1)</t>
  </si>
  <si>
    <t>ա.</t>
  </si>
  <si>
    <t>բ.</t>
  </si>
  <si>
    <t>գ.</t>
  </si>
  <si>
    <t>2)</t>
  </si>
  <si>
    <t>3)</t>
  </si>
  <si>
    <t>4)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</si>
  <si>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</si>
  <si>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 xml:space="preserve">Հանրային էլեկտրոնային հաղորդակցության ցանցի մեկ բաժանորդին ընկնող միջին ամսական տրաֆիկ </t>
  </si>
  <si>
    <t>5)</t>
  </si>
  <si>
    <t>Բոլոր գումարները նշվում են առանց ավելացված արժեքի հարկի: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</si>
  <si>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</si>
  <si>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</si>
  <si>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</si>
  <si>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GԲ</t>
  </si>
  <si>
    <t>Երկրորդ եռամսյակ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</si>
</sst>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00"/>
    <numFmt numFmtId="186" formatCode="0.0000"/>
    <numFmt numFmtId="187" formatCode="0.000"/>
    <numFmt numFmtId="188" formatCode="0.000000"/>
  </numFmts>
  <fonts count="41">
    <font>
      <sz val="11"/>
      <color indexed="8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4" fontId="1" fillId="0" borderId="0" xfId="0" applyNumberFormat="1" applyFont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E23" sqref="E23"/>
    </sheetView>
  </sheetViews>
  <sheetFormatPr defaultColWidth="33.57421875" defaultRowHeight="15"/>
  <cols>
    <col min="1" max="1" width="8.421875" style="2" customWidth="1"/>
    <col min="2" max="2" width="48.28125" style="1" customWidth="1"/>
    <col min="3" max="3" width="22.57421875" style="1" customWidth="1"/>
    <col min="4" max="4" width="33.140625" style="1" bestFit="1" customWidth="1"/>
    <col min="5" max="16384" width="33.57421875" style="1" customWidth="1"/>
  </cols>
  <sheetData>
    <row r="2" spans="1:4" ht="52.5" customHeight="1">
      <c r="A2" s="4"/>
      <c r="B2" s="25" t="s">
        <v>33</v>
      </c>
      <c r="C2" s="5"/>
      <c r="D2" s="27" t="s">
        <v>54</v>
      </c>
    </row>
    <row r="3" spans="1:4" ht="18">
      <c r="A3" s="22"/>
      <c r="B3" s="23" t="s">
        <v>34</v>
      </c>
      <c r="C3" s="24" t="s">
        <v>35</v>
      </c>
      <c r="D3" s="5" t="s">
        <v>57</v>
      </c>
    </row>
    <row r="4" spans="1:6" ht="36" customHeight="1">
      <c r="A4" s="6" t="s">
        <v>3</v>
      </c>
      <c r="B4" s="7" t="s">
        <v>16</v>
      </c>
      <c r="C4" s="8" t="s">
        <v>0</v>
      </c>
      <c r="D4" s="26">
        <f>D5+D9+D10+D12+D11+D13</f>
        <v>2168.3</v>
      </c>
      <c r="F4" s="28"/>
    </row>
    <row r="5" spans="1:4" ht="36">
      <c r="A5" s="4" t="s">
        <v>42</v>
      </c>
      <c r="B5" s="9" t="s">
        <v>36</v>
      </c>
      <c r="C5" s="8" t="s">
        <v>0</v>
      </c>
      <c r="D5" s="26">
        <f>D6+D7+D8</f>
        <v>2168.3</v>
      </c>
    </row>
    <row r="6" spans="1:4" ht="18">
      <c r="A6" s="4" t="s">
        <v>43</v>
      </c>
      <c r="B6" s="9" t="s">
        <v>17</v>
      </c>
      <c r="C6" s="8" t="s">
        <v>0</v>
      </c>
      <c r="D6" s="26">
        <v>288.3</v>
      </c>
    </row>
    <row r="7" spans="1:6" ht="36">
      <c r="A7" s="4" t="s">
        <v>44</v>
      </c>
      <c r="B7" s="9" t="s">
        <v>31</v>
      </c>
      <c r="C7" s="8" t="s">
        <v>0</v>
      </c>
      <c r="D7" s="26">
        <v>1837.7</v>
      </c>
      <c r="F7" s="28"/>
    </row>
    <row r="8" spans="1:4" ht="24.75" customHeight="1">
      <c r="A8" s="4" t="s">
        <v>45</v>
      </c>
      <c r="B8" s="9" t="s">
        <v>37</v>
      </c>
      <c r="C8" s="8" t="s">
        <v>0</v>
      </c>
      <c r="D8" s="5">
        <v>42.3</v>
      </c>
    </row>
    <row r="9" spans="1:4" ht="54">
      <c r="A9" s="4" t="s">
        <v>46</v>
      </c>
      <c r="B9" s="9" t="s">
        <v>18</v>
      </c>
      <c r="C9" s="8" t="s">
        <v>0</v>
      </c>
      <c r="D9" s="5"/>
    </row>
    <row r="10" spans="1:4" ht="36">
      <c r="A10" s="4" t="s">
        <v>47</v>
      </c>
      <c r="B10" s="9" t="s">
        <v>28</v>
      </c>
      <c r="C10" s="8" t="s">
        <v>0</v>
      </c>
      <c r="D10" s="5"/>
    </row>
    <row r="11" spans="1:4" ht="18">
      <c r="A11" s="4" t="s">
        <v>48</v>
      </c>
      <c r="B11" s="9" t="s">
        <v>12</v>
      </c>
      <c r="C11" s="8" t="s">
        <v>0</v>
      </c>
      <c r="D11" s="5"/>
    </row>
    <row r="12" spans="1:4" ht="36">
      <c r="A12" s="15" t="s">
        <v>4</v>
      </c>
      <c r="B12" s="14" t="s">
        <v>29</v>
      </c>
      <c r="C12" s="8" t="s">
        <v>0</v>
      </c>
      <c r="D12" s="5"/>
    </row>
    <row r="13" spans="1:4" ht="18">
      <c r="A13" s="6" t="s">
        <v>13</v>
      </c>
      <c r="B13" s="10" t="s">
        <v>14</v>
      </c>
      <c r="C13" s="8" t="s">
        <v>0</v>
      </c>
      <c r="D13" s="5"/>
    </row>
    <row r="14" spans="1:4" ht="36">
      <c r="A14" s="6" t="s">
        <v>15</v>
      </c>
      <c r="B14" s="10" t="s">
        <v>19</v>
      </c>
      <c r="C14" s="8" t="s">
        <v>0</v>
      </c>
      <c r="D14" s="5">
        <f>D15+D16+D17+D18+D19</f>
        <v>2153.3</v>
      </c>
    </row>
    <row r="15" spans="1:4" ht="36">
      <c r="A15" s="16" t="s">
        <v>42</v>
      </c>
      <c r="B15" s="17" t="s">
        <v>20</v>
      </c>
      <c r="C15" s="8" t="s">
        <v>0</v>
      </c>
      <c r="D15" s="26">
        <v>567.4</v>
      </c>
    </row>
    <row r="16" spans="1:4" ht="18">
      <c r="A16" s="16" t="s">
        <v>46</v>
      </c>
      <c r="B16" s="17" t="s">
        <v>21</v>
      </c>
      <c r="C16" s="8" t="s">
        <v>0</v>
      </c>
      <c r="D16" s="5"/>
    </row>
    <row r="17" spans="1:4" ht="18">
      <c r="A17" s="16" t="s">
        <v>47</v>
      </c>
      <c r="B17" s="17" t="s">
        <v>22</v>
      </c>
      <c r="C17" s="8" t="s">
        <v>0</v>
      </c>
      <c r="D17" s="5"/>
    </row>
    <row r="18" spans="1:4" ht="18">
      <c r="A18" s="16" t="s">
        <v>48</v>
      </c>
      <c r="B18" s="17" t="s">
        <v>23</v>
      </c>
      <c r="C18" s="8" t="s">
        <v>0</v>
      </c>
      <c r="D18" s="5">
        <v>1504</v>
      </c>
    </row>
    <row r="19" spans="1:4" ht="18">
      <c r="A19" s="16" t="s">
        <v>51</v>
      </c>
      <c r="B19" s="17" t="s">
        <v>24</v>
      </c>
      <c r="C19" s="8" t="s">
        <v>0</v>
      </c>
      <c r="D19" s="5">
        <v>81.9</v>
      </c>
    </row>
    <row r="20" spans="1:4" ht="72">
      <c r="A20" s="6" t="s">
        <v>5</v>
      </c>
      <c r="B20" s="11" t="s">
        <v>25</v>
      </c>
      <c r="C20" s="5" t="s">
        <v>0</v>
      </c>
      <c r="D20" s="26">
        <f>D4-D14</f>
        <v>15</v>
      </c>
    </row>
    <row r="21" spans="1:4" ht="54">
      <c r="A21" s="15" t="s">
        <v>6</v>
      </c>
      <c r="B21" s="18" t="s">
        <v>26</v>
      </c>
      <c r="C21" s="8" t="s">
        <v>0</v>
      </c>
      <c r="D21" s="5"/>
    </row>
    <row r="22" spans="1:4" ht="39" customHeight="1">
      <c r="A22" s="6" t="s">
        <v>7</v>
      </c>
      <c r="B22" s="11" t="s">
        <v>9</v>
      </c>
      <c r="C22" s="5" t="s">
        <v>0</v>
      </c>
      <c r="D22" s="26">
        <f>D20-D21</f>
        <v>15</v>
      </c>
    </row>
    <row r="23" spans="1:4" ht="44.25" customHeight="1">
      <c r="A23" s="6" t="s">
        <v>8</v>
      </c>
      <c r="B23" s="11" t="s">
        <v>10</v>
      </c>
      <c r="C23" s="8" t="s">
        <v>0</v>
      </c>
      <c r="D23" s="26">
        <f>D22</f>
        <v>15</v>
      </c>
    </row>
    <row r="24" spans="1:4" ht="54">
      <c r="A24" s="15" t="s">
        <v>11</v>
      </c>
      <c r="B24" s="19" t="s">
        <v>41</v>
      </c>
      <c r="C24" s="5" t="s">
        <v>40</v>
      </c>
      <c r="D24" s="5">
        <f>SUM(D25:D26)</f>
        <v>59</v>
      </c>
    </row>
    <row r="25" spans="1:4" ht="36">
      <c r="A25" s="4" t="s">
        <v>42</v>
      </c>
      <c r="B25" s="13" t="s">
        <v>30</v>
      </c>
      <c r="C25" s="8" t="s">
        <v>40</v>
      </c>
      <c r="D25" s="5">
        <v>8</v>
      </c>
    </row>
    <row r="26" spans="1:4" ht="36">
      <c r="A26" s="4" t="s">
        <v>46</v>
      </c>
      <c r="B26" s="12" t="s">
        <v>32</v>
      </c>
      <c r="C26" s="5" t="s">
        <v>40</v>
      </c>
      <c r="D26" s="30">
        <v>51</v>
      </c>
    </row>
    <row r="27" spans="1:4" ht="90">
      <c r="A27" s="15" t="s">
        <v>38</v>
      </c>
      <c r="B27" s="19" t="s">
        <v>49</v>
      </c>
      <c r="C27" s="5" t="s">
        <v>2</v>
      </c>
      <c r="D27" s="26">
        <f>ROUND(D4/D24,1)</f>
        <v>36.8</v>
      </c>
    </row>
    <row r="28" spans="1:4" ht="39.75" customHeight="1">
      <c r="A28" s="4" t="s">
        <v>42</v>
      </c>
      <c r="B28" s="13" t="s">
        <v>30</v>
      </c>
      <c r="C28" s="5" t="s">
        <v>2</v>
      </c>
      <c r="D28" s="29">
        <f>D6/D25</f>
        <v>36.0375</v>
      </c>
    </row>
    <row r="29" spans="1:4" ht="36">
      <c r="A29" s="4" t="s">
        <v>46</v>
      </c>
      <c r="B29" s="12" t="s">
        <v>32</v>
      </c>
      <c r="C29" s="5" t="s">
        <v>2</v>
      </c>
      <c r="D29" s="26">
        <f>D7/D26</f>
        <v>36.03333333333333</v>
      </c>
    </row>
    <row r="30" spans="1:4" ht="72">
      <c r="A30" s="15" t="s">
        <v>39</v>
      </c>
      <c r="B30" s="20" t="s">
        <v>50</v>
      </c>
      <c r="C30" s="5"/>
      <c r="D30" s="5"/>
    </row>
    <row r="31" spans="1:4" ht="41.25" customHeight="1">
      <c r="A31" s="4" t="s">
        <v>42</v>
      </c>
      <c r="B31" s="13" t="s">
        <v>30</v>
      </c>
      <c r="C31" s="5" t="s">
        <v>1</v>
      </c>
      <c r="D31" s="5"/>
    </row>
    <row r="32" spans="1:4" ht="36">
      <c r="A32" s="4" t="s">
        <v>46</v>
      </c>
      <c r="B32" s="12" t="s">
        <v>32</v>
      </c>
      <c r="C32" s="5" t="s">
        <v>56</v>
      </c>
      <c r="D32" s="5"/>
    </row>
    <row r="33" spans="1:4" ht="56.25" customHeight="1">
      <c r="A33" s="21" t="s">
        <v>3</v>
      </c>
      <c r="B33" s="31" t="s">
        <v>55</v>
      </c>
      <c r="C33" s="31"/>
      <c r="D33" s="3"/>
    </row>
    <row r="34" spans="1:4" ht="55.5" customHeight="1">
      <c r="A34" s="21" t="s">
        <v>4</v>
      </c>
      <c r="B34" s="32" t="s">
        <v>27</v>
      </c>
      <c r="C34" s="32"/>
      <c r="D34" s="3"/>
    </row>
    <row r="35" spans="1:4" ht="75" customHeight="1">
      <c r="A35" s="21" t="s">
        <v>13</v>
      </c>
      <c r="B35" s="32" t="s">
        <v>53</v>
      </c>
      <c r="C35" s="32"/>
      <c r="D35" s="3"/>
    </row>
    <row r="36" spans="1:4" ht="36.75" customHeight="1">
      <c r="A36" s="21" t="s">
        <v>15</v>
      </c>
      <c r="B36" s="33" t="s">
        <v>52</v>
      </c>
      <c r="C36" s="33"/>
      <c r="D36" s="3"/>
    </row>
    <row r="37" ht="18">
      <c r="D37" s="3"/>
    </row>
    <row r="38" ht="18">
      <c r="D38" s="3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Safaryan</dc:creator>
  <cp:keywords/>
  <dc:description/>
  <cp:lastModifiedBy>Windows User</cp:lastModifiedBy>
  <cp:lastPrinted>2015-09-28T11:34:30Z</cp:lastPrinted>
  <dcterms:created xsi:type="dcterms:W3CDTF">2011-03-17T12:31:43Z</dcterms:created>
  <dcterms:modified xsi:type="dcterms:W3CDTF">2021-07-23T17:37:45Z</dcterms:modified>
  <cp:category/>
  <cp:version/>
  <cp:contentType/>
  <cp:contentStatus/>
</cp:coreProperties>
</file>