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3 3er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<sst xmlns="http://schemas.openxmlformats.org/spreadsheetml/2006/main" count="98" uniqueCount="57">
  <si>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</si>
  <si>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</si>
  <si>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</si>
  <si>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</si>
  <si>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</si>
  <si>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</si>
  <si>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</si>
  <si>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</si>
  <si>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</si>
  <si>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</si>
  <si>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</si>
  <si>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</si>
  <si>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</si>
  <si>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</si>
  <si>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</si>
  <si>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</si>
  <si>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</si>
  <si>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</si>
  <si>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</si>
  <si>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</si>
  <si>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</si>
  <si>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</si>
  <si>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</si>
  <si>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</si>
  <si>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</si>
  <si>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</si>
  <si>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</si>
  <si>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</si>
  <si>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</si>
  <si>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</si>
  <si>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</si>
  <si>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</si>
  <si>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</si>
  <si>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</si>
  <si>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</si>
  <si>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</si>
  <si>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</si>
  <si>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</si>
  <si>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</si>
  <si>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</si>
  <si>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</si>
  <si>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</si>
  <si>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ՄԲ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</si>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</sst>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sz val="9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1" fillId="33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4.7109375" style="2" bestFit="1" customWidth="1"/>
    <col min="2" max="2" width="58.421875" style="1" customWidth="1"/>
    <col min="3" max="3" width="12.421875" style="1" customWidth="1"/>
    <col min="4" max="4" width="25.28125" style="1" customWidth="1"/>
    <col min="5" max="6" width="12.57421875" style="1" customWidth="1"/>
    <col min="7" max="16384" width="9.140625" style="1" customWidth="1"/>
  </cols>
  <sheetData>
    <row r="1" spans="2:6" ht="76.5">
      <c r="B1" s="21" t="s">
        <v>33</v>
      </c>
      <c r="D1" s="5" t="s">
        <v>55</v>
      </c>
      <c r="E1" s="4"/>
      <c r="F1" s="4"/>
    </row>
    <row r="2" spans="1:6" ht="36">
      <c r="A2" s="6"/>
      <c r="B2" s="22" t="s">
        <v>34</v>
      </c>
      <c r="C2" s="23" t="s">
        <v>35</v>
      </c>
      <c r="D2" s="7"/>
      <c r="E2" s="3"/>
      <c r="F2" s="3"/>
    </row>
    <row r="3" spans="1:6" ht="36" customHeight="1">
      <c r="A3" s="8" t="s">
        <v>3</v>
      </c>
      <c r="B3" s="9" t="s">
        <v>16</v>
      </c>
      <c r="C3" s="10" t="s">
        <v>0</v>
      </c>
      <c r="D3" s="7"/>
      <c r="E3" s="3"/>
      <c r="F3" s="3"/>
    </row>
    <row r="4" spans="1:6" ht="36" customHeight="1">
      <c r="A4" s="6" t="s">
        <v>43</v>
      </c>
      <c r="B4" s="11" t="s">
        <v>36</v>
      </c>
      <c r="C4" s="10" t="s">
        <v>0</v>
      </c>
      <c r="D4" s="7"/>
      <c r="E4" s="3"/>
      <c r="F4" s="3"/>
    </row>
    <row r="5" spans="1:6" ht="36" customHeight="1">
      <c r="A5" s="6" t="s">
        <v>44</v>
      </c>
      <c r="B5" s="11" t="s">
        <v>17</v>
      </c>
      <c r="C5" s="10" t="s">
        <v>0</v>
      </c>
      <c r="D5" s="7"/>
      <c r="E5" s="3"/>
      <c r="F5" s="3"/>
    </row>
    <row r="6" spans="1:6" ht="36" customHeight="1">
      <c r="A6" s="6" t="s">
        <v>45</v>
      </c>
      <c r="B6" s="11" t="s">
        <v>31</v>
      </c>
      <c r="C6" s="10" t="s">
        <v>0</v>
      </c>
      <c r="D6" s="7">
        <v>2492.2</v>
      </c>
      <c r="E6" s="3"/>
      <c r="F6" s="3"/>
    </row>
    <row r="7" spans="1:6" ht="36" customHeight="1">
      <c r="A7" s="6" t="s">
        <v>46</v>
      </c>
      <c r="B7" s="11" t="s">
        <v>37</v>
      </c>
      <c r="C7" s="10" t="s">
        <v>0</v>
      </c>
      <c r="D7" s="7"/>
      <c r="E7" s="3"/>
      <c r="F7" s="3"/>
    </row>
    <row r="8" spans="1:6" ht="36" customHeight="1">
      <c r="A8" s="6" t="s">
        <v>47</v>
      </c>
      <c r="B8" s="11" t="s">
        <v>18</v>
      </c>
      <c r="C8" s="10" t="s">
        <v>0</v>
      </c>
      <c r="D8" s="7"/>
      <c r="E8" s="3"/>
      <c r="F8" s="3"/>
    </row>
    <row r="9" spans="1:6" ht="36" customHeight="1">
      <c r="A9" s="6" t="s">
        <v>48</v>
      </c>
      <c r="B9" s="11" t="s">
        <v>28</v>
      </c>
      <c r="C9" s="10" t="s">
        <v>0</v>
      </c>
      <c r="D9" s="7"/>
      <c r="E9" s="3"/>
      <c r="F9" s="3"/>
    </row>
    <row r="10" spans="1:6" ht="36" customHeight="1">
      <c r="A10" s="6" t="s">
        <v>49</v>
      </c>
      <c r="B10" s="11" t="s">
        <v>12</v>
      </c>
      <c r="C10" s="10" t="s">
        <v>0</v>
      </c>
      <c r="D10" s="7"/>
      <c r="E10" s="3"/>
      <c r="F10" s="3"/>
    </row>
    <row r="11" spans="1:6" ht="36" customHeight="1">
      <c r="A11" s="17" t="s">
        <v>4</v>
      </c>
      <c r="B11" s="16" t="s">
        <v>29</v>
      </c>
      <c r="C11" s="10" t="s">
        <v>0</v>
      </c>
      <c r="D11" s="7"/>
      <c r="E11" s="3"/>
      <c r="F11" s="3"/>
    </row>
    <row r="12" spans="1:6" ht="36" customHeight="1">
      <c r="A12" s="8" t="s">
        <v>13</v>
      </c>
      <c r="B12" s="12" t="s">
        <v>14</v>
      </c>
      <c r="C12" s="10" t="s">
        <v>0</v>
      </c>
      <c r="D12" s="7"/>
      <c r="E12" s="3"/>
      <c r="F12" s="3"/>
    </row>
    <row r="13" spans="1:6" ht="36" customHeight="1">
      <c r="A13" s="8" t="s">
        <v>15</v>
      </c>
      <c r="B13" s="12" t="s">
        <v>19</v>
      </c>
      <c r="C13" s="10" t="s">
        <v>0</v>
      </c>
      <c r="D13" s="27">
        <f>SUM(D14:D18)</f>
        <v>2427.6</v>
      </c>
      <c r="E13" s="3"/>
      <c r="F13" s="3"/>
    </row>
    <row r="14" spans="1:6" ht="36" customHeight="1">
      <c r="A14" s="18" t="s">
        <v>43</v>
      </c>
      <c r="B14" s="19" t="s">
        <v>20</v>
      </c>
      <c r="C14" s="10" t="s">
        <v>0</v>
      </c>
      <c r="D14" s="27">
        <f>1270.7-210+40</f>
        <v>1100.7</v>
      </c>
      <c r="E14" s="3"/>
      <c r="F14" s="3"/>
    </row>
    <row r="15" spans="1:6" ht="36" customHeight="1">
      <c r="A15" s="18" t="s">
        <v>47</v>
      </c>
      <c r="B15" s="19" t="s">
        <v>21</v>
      </c>
      <c r="C15" s="10" t="s">
        <v>0</v>
      </c>
      <c r="D15" s="7"/>
      <c r="E15" s="3"/>
      <c r="F15" s="3"/>
    </row>
    <row r="16" spans="1:6" ht="36" customHeight="1">
      <c r="A16" s="18" t="s">
        <v>48</v>
      </c>
      <c r="B16" s="19" t="s">
        <v>22</v>
      </c>
      <c r="C16" s="10" t="s">
        <v>0</v>
      </c>
      <c r="D16" s="7"/>
      <c r="E16" s="3"/>
      <c r="F16" s="3"/>
    </row>
    <row r="17" spans="1:6" ht="36" customHeight="1">
      <c r="A17" s="18" t="s">
        <v>49</v>
      </c>
      <c r="B17" s="19" t="s">
        <v>23</v>
      </c>
      <c r="C17" s="10" t="s">
        <v>0</v>
      </c>
      <c r="D17" s="7">
        <f>1582-180-120</f>
        <v>1282</v>
      </c>
      <c r="E17" s="3"/>
      <c r="F17" s="3"/>
    </row>
    <row r="18" spans="1:6" ht="36" customHeight="1">
      <c r="A18" s="18" t="s">
        <v>52</v>
      </c>
      <c r="B18" s="19" t="s">
        <v>24</v>
      </c>
      <c r="C18" s="10" t="s">
        <v>0</v>
      </c>
      <c r="D18" s="27">
        <v>44.9</v>
      </c>
      <c r="E18" s="3"/>
      <c r="F18" s="3"/>
    </row>
    <row r="19" spans="1:6" ht="54">
      <c r="A19" s="8" t="s">
        <v>5</v>
      </c>
      <c r="B19" s="13" t="s">
        <v>25</v>
      </c>
      <c r="C19" s="7" t="s">
        <v>0</v>
      </c>
      <c r="D19" s="27">
        <f>D6-D13</f>
        <v>64.59999999999991</v>
      </c>
      <c r="E19" s="3"/>
      <c r="F19" s="3"/>
    </row>
    <row r="20" spans="1:6" ht="36">
      <c r="A20" s="17" t="s">
        <v>6</v>
      </c>
      <c r="B20" s="20" t="s">
        <v>26</v>
      </c>
      <c r="C20" s="10" t="s">
        <v>0</v>
      </c>
      <c r="D20" s="7">
        <f>57.8</f>
        <v>57.8</v>
      </c>
      <c r="E20" s="3"/>
      <c r="F20" s="3"/>
    </row>
    <row r="21" spans="1:6" ht="18">
      <c r="A21" s="8" t="s">
        <v>7</v>
      </c>
      <c r="B21" s="13" t="s">
        <v>9</v>
      </c>
      <c r="C21" s="7" t="s">
        <v>0</v>
      </c>
      <c r="D21" s="27"/>
      <c r="E21" s="3"/>
      <c r="F21" s="3"/>
    </row>
    <row r="22" spans="1:6" ht="18">
      <c r="A22" s="8" t="s">
        <v>8</v>
      </c>
      <c r="B22" s="13" t="s">
        <v>10</v>
      </c>
      <c r="C22" s="10" t="s">
        <v>0</v>
      </c>
      <c r="D22" s="7"/>
      <c r="E22" s="3"/>
      <c r="F22" s="3"/>
    </row>
    <row r="23" spans="1:6" ht="36">
      <c r="A23" s="17" t="s">
        <v>11</v>
      </c>
      <c r="B23" s="24" t="s">
        <v>41</v>
      </c>
      <c r="C23" s="7" t="s">
        <v>40</v>
      </c>
      <c r="D23" s="31">
        <v>64</v>
      </c>
      <c r="E23" s="3"/>
      <c r="F23" s="3"/>
    </row>
    <row r="24" spans="1:6" ht="18">
      <c r="A24" s="6" t="s">
        <v>43</v>
      </c>
      <c r="B24" s="15" t="s">
        <v>30</v>
      </c>
      <c r="C24" s="10" t="s">
        <v>40</v>
      </c>
      <c r="D24" s="7"/>
      <c r="E24" s="3"/>
      <c r="F24" s="3"/>
    </row>
    <row r="25" spans="1:6" ht="36">
      <c r="A25" s="6" t="s">
        <v>47</v>
      </c>
      <c r="B25" s="14" t="s">
        <v>32</v>
      </c>
      <c r="C25" s="7" t="s">
        <v>40</v>
      </c>
      <c r="D25" s="7">
        <v>64</v>
      </c>
      <c r="E25" s="3"/>
      <c r="F25" s="3"/>
    </row>
    <row r="26" spans="1:6" ht="54">
      <c r="A26" s="17" t="s">
        <v>38</v>
      </c>
      <c r="B26" s="24" t="s">
        <v>50</v>
      </c>
      <c r="C26" s="7" t="s">
        <v>2</v>
      </c>
      <c r="D26" s="7">
        <f>ROUND(D6/D23,1)</f>
        <v>38.9</v>
      </c>
      <c r="E26" s="3"/>
      <c r="F26" s="3"/>
    </row>
    <row r="27" spans="1:6" ht="18">
      <c r="A27" s="6" t="s">
        <v>43</v>
      </c>
      <c r="B27" s="15" t="s">
        <v>30</v>
      </c>
      <c r="C27" s="7" t="s">
        <v>2</v>
      </c>
      <c r="D27" s="7"/>
      <c r="E27" s="3"/>
      <c r="F27" s="3"/>
    </row>
    <row r="28" spans="1:6" ht="36">
      <c r="A28" s="6" t="s">
        <v>47</v>
      </c>
      <c r="B28" s="14" t="s">
        <v>32</v>
      </c>
      <c r="C28" s="7" t="s">
        <v>2</v>
      </c>
      <c r="D28" s="7"/>
      <c r="E28" s="3"/>
      <c r="F28" s="3"/>
    </row>
    <row r="29" spans="1:6" ht="54">
      <c r="A29" s="17" t="s">
        <v>39</v>
      </c>
      <c r="B29" s="25" t="s">
        <v>51</v>
      </c>
      <c r="C29" s="7"/>
      <c r="D29" s="7"/>
      <c r="E29" s="3"/>
      <c r="F29" s="3"/>
    </row>
    <row r="30" spans="1:6" ht="18">
      <c r="A30" s="6" t="s">
        <v>43</v>
      </c>
      <c r="B30" s="15" t="s">
        <v>30</v>
      </c>
      <c r="C30" s="7" t="s">
        <v>1</v>
      </c>
      <c r="D30" s="7"/>
      <c r="E30" s="3"/>
      <c r="F30" s="3"/>
    </row>
    <row r="31" spans="1:6" ht="36">
      <c r="A31" s="6" t="s">
        <v>47</v>
      </c>
      <c r="B31" s="14" t="s">
        <v>32</v>
      </c>
      <c r="C31" s="7" t="s">
        <v>42</v>
      </c>
      <c r="D31" s="7"/>
      <c r="E31" s="3"/>
      <c r="F31" s="3"/>
    </row>
    <row r="32" spans="1:6" ht="36" customHeight="1">
      <c r="A32" s="26" t="s">
        <v>3</v>
      </c>
      <c r="B32" s="28" t="s">
        <v>56</v>
      </c>
      <c r="C32" s="28"/>
      <c r="D32" s="28"/>
      <c r="E32" s="3"/>
      <c r="F32" s="3"/>
    </row>
    <row r="33" spans="1:6" ht="36" customHeight="1">
      <c r="A33" s="26" t="s">
        <v>4</v>
      </c>
      <c r="B33" s="29" t="s">
        <v>27</v>
      </c>
      <c r="C33" s="29"/>
      <c r="D33" s="29"/>
      <c r="E33" s="3"/>
      <c r="F33" s="3"/>
    </row>
    <row r="34" spans="1:6" ht="56.25" customHeight="1">
      <c r="A34" s="26" t="s">
        <v>13</v>
      </c>
      <c r="B34" s="29" t="s">
        <v>54</v>
      </c>
      <c r="C34" s="29"/>
      <c r="D34" s="29"/>
      <c r="E34" s="3"/>
      <c r="F34" s="3"/>
    </row>
    <row r="35" spans="1:6" ht="25.5" customHeight="1">
      <c r="A35" s="26" t="s">
        <v>15</v>
      </c>
      <c r="B35" s="30" t="s">
        <v>53</v>
      </c>
      <c r="C35" s="30"/>
      <c r="D35" s="30"/>
      <c r="E35" s="3"/>
      <c r="F35" s="3"/>
    </row>
    <row r="36" spans="5:6" ht="18">
      <c r="E36" s="3"/>
      <c r="F36" s="3"/>
    </row>
    <row r="37" spans="5:6" ht="18">
      <c r="E37" s="3"/>
      <c r="F37" s="3"/>
    </row>
  </sheetData>
  <sheetProtection/>
  <mergeCells count="4">
    <mergeCell ref="B32:D32"/>
    <mergeCell ref="B33:D33"/>
    <mergeCell ref="B34:D34"/>
    <mergeCell ref="B35:D35"/>
  </mergeCells>
  <printOptions/>
  <pageMargins left="0.21" right="0.2362204724409449" top="0.33" bottom="1.17" header="0.27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 Manukyan</cp:lastModifiedBy>
  <cp:lastPrinted>2012-12-19T12:00:56Z</cp:lastPrinted>
  <dcterms:created xsi:type="dcterms:W3CDTF">2011-03-17T12:31:43Z</dcterms:created>
  <dcterms:modified xsi:type="dcterms:W3CDTF">2014-01-22T06:57:24Z</dcterms:modified>
  <cp:category/>
  <cp:version/>
  <cp:contentType/>
  <cp:contentStatus/>
</cp:coreProperties>
</file>